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CUENTA PUBLICA 2020\Cuenta Pública 2020\CUENTA PÚBLICA 2020\CUENTA PÚBLICA 2020\4to trimestre oct-dic 2020\Excell\"/>
    </mc:Choice>
  </mc:AlternateContent>
  <bookViews>
    <workbookView xWindow="0" yWindow="0" windowWidth="15360" windowHeight="7515"/>
  </bookViews>
  <sheets>
    <sheet name="EAI" sheetId="4" r:id="rId1"/>
  </sheets>
  <definedNames>
    <definedName name="_xlnm._FilterDatabase" localSheetId="0" hidden="1">EAI!#REF!</definedName>
  </definedNames>
  <calcPr calcId="162913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4" l="1"/>
  <c r="F11" i="4"/>
  <c r="E16" i="4"/>
  <c r="D30" i="4"/>
  <c r="G16" i="4"/>
  <c r="I11" i="4"/>
  <c r="I13" i="4"/>
  <c r="I16" i="4"/>
  <c r="H16" i="4"/>
  <c r="F16" i="4"/>
  <c r="D39" i="4"/>
  <c r="E21" i="4"/>
  <c r="E30" i="4"/>
  <c r="E39" i="4"/>
  <c r="G21" i="4"/>
  <c r="G30" i="4"/>
  <c r="G39" i="4"/>
  <c r="H21" i="4"/>
  <c r="H30" i="4"/>
  <c r="H39" i="4"/>
  <c r="D21" i="4"/>
  <c r="F28" i="4"/>
  <c r="F21" i="4"/>
  <c r="I28" i="4"/>
  <c r="I21" i="4"/>
  <c r="I33" i="4"/>
  <c r="I30" i="4"/>
  <c r="I39" i="4"/>
  <c r="F33" i="4"/>
  <c r="F30" i="4"/>
  <c r="F39" i="4"/>
  <c r="D28" i="4"/>
</calcChain>
</file>

<file path=xl/sharedStrings.xml><?xml version="1.0" encoding="utf-8"?>
<sst xmlns="http://schemas.openxmlformats.org/spreadsheetml/2006/main" count="178" uniqueCount="43">
  <si>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</si>
  <si>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</si>
  <si>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</si>
  <si>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</si>
  <si>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</si>
  <si>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</si>
  <si>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</si>
  <si>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</si>
  <si>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</si>
  <si>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</si>
  <si>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</si>
  <si>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</si>
  <si>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</si>
  <si>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</si>
  <si>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</si>
  <si>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</si>
  <si>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</si>
  <si>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</si>
  <si>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</si>
  <si>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</si>
  <si>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</si>
  <si>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</si>
  <si>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</si>
  <si>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</si>
  <si>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</si>
  <si>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</si>
  <si>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</si>
  <si>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Bajo protesta de decir verdad declaramos que los Estados Financieros y sus notas, son razonablemente correctos y son responsabilidad del emisor.</t>
  </si>
  <si>
    <t xml:space="preserve">             0.00</t>
  </si>
  <si>
    <t xml:space="preserve">    60,036,209.00</t>
  </si>
  <si>
    <t xml:space="preserve">   102,794,088.00</t>
  </si>
  <si>
    <t>Ingresos del Gobierno</t>
  </si>
  <si>
    <t>Productos¹</t>
  </si>
  <si>
    <t>Aprovechamientos²</t>
  </si>
  <si>
    <t>Participaciones y Aportaciones</t>
  </si>
  <si>
    <t>Transferencias, Asignaciones, Subsidios y Otras Ayudas</t>
  </si>
  <si>
    <t>Ingresos de los Entes Públicos de los Poderes Legislativo y Judicial, de los Órganos Autónomos y del Sector Paraestatal o Paramunicipal, así como de las Empresas Productivas del Estado</t>
  </si>
  <si>
    <t>Ingresos por Venta de Bienes, Prestación de Servicios y Otros Ingresos³</t>
  </si>
  <si>
    <t>Ingresos derivados de financiamiento</t>
  </si>
  <si>
    <t>¹ Incluye intereses que generan las cuentas bancarias de los entes públicos en productos.</t>
  </si>
  <si>
    <t>² Incluye donativos en efectivo del Poder Ejecutivo, entre otros aprovechamientos.</t>
  </si>
  <si>
    <t>³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</si>
  <si>
    <t>COMISION MUNICIPAL DE DEPORTE  Y CULTURA FISICA DE LEON GTO._x000D_
ESTADO ANALITICO DE INGRESOS_x000D_
Del 01 de Enero al 31 de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</si>
</sst>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9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71">
    <xf numFmtId="0" fontId="0" fillId="0" borderId="0" xfId="0"/>
    <xf numFmtId="0" fontId="3" fillId="0" borderId="0" xfId="8" applyFont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0" fillId="0" borderId="0" xfId="8" applyFont="1" applyAlignment="1" applyProtection="1">
      <alignment vertical="top"/>
      <protection locked="0"/>
    </xf>
    <xf numFmtId="0" fontId="7" fillId="0" borderId="0" xfId="9" applyFont="1" applyAlignment="1" applyProtection="1">
      <alignment vertical="top"/>
    </xf>
    <xf numFmtId="0" fontId="8" fillId="2" borderId="1" xfId="8" quotePrefix="1" applyFont="1" applyFill="1" applyBorder="1" applyAlignment="1">
      <alignment horizontal="center" vertical="center" wrapText="1"/>
    </xf>
    <xf numFmtId="0" fontId="3" fillId="0" borderId="0" xfId="8" applyFont="1" applyFill="1" applyBorder="1" applyAlignment="1" applyProtection="1">
      <alignment vertical="top"/>
      <protection locked="0"/>
    </xf>
    <xf numFmtId="4" fontId="3" fillId="0" borderId="1" xfId="8" applyNumberFormat="1" applyFont="1" applyFill="1" applyBorder="1" applyAlignment="1" applyProtection="1">
      <alignment vertical="top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0" fontId="3" fillId="0" borderId="11" xfId="8" applyFont="1" applyFill="1" applyBorder="1" applyAlignment="1" applyProtection="1">
      <alignment vertical="top"/>
      <protection locked="0"/>
    </xf>
    <xf numFmtId="4" fontId="3" fillId="0" borderId="11" xfId="8" applyNumberFormat="1" applyFont="1" applyFill="1" applyBorder="1" applyAlignment="1" applyProtection="1">
      <alignment vertical="top"/>
      <protection locked="0"/>
    </xf>
    <xf numFmtId="4" fontId="6" fillId="0" borderId="8" xfId="8" applyNumberFormat="1" applyFont="1" applyFill="1" applyBorder="1" applyAlignment="1" applyProtection="1">
      <alignment vertical="top"/>
      <protection locked="0"/>
    </xf>
    <xf numFmtId="4" fontId="6" fillId="0" borderId="9" xfId="8" applyNumberFormat="1" applyFont="1" applyFill="1" applyBorder="1" applyAlignment="1" applyProtection="1">
      <alignment vertical="top"/>
      <protection locked="0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8" fillId="0" borderId="5" xfId="9" applyFont="1" applyFill="1" applyBorder="1" applyAlignment="1" applyProtection="1">
      <alignment horizontal="center"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0" xfId="8" quotePrefix="1" applyFont="1" applyFill="1" applyBorder="1" applyAlignment="1" applyProtection="1">
      <alignment horizontal="center" vertical="top"/>
      <protection locked="0"/>
    </xf>
    <xf numFmtId="0" fontId="7" fillId="0" borderId="0" xfId="8" applyFont="1" applyFill="1" applyBorder="1" applyAlignment="1" applyProtection="1">
      <alignment vertical="top"/>
      <protection locked="0"/>
    </xf>
    <xf numFmtId="4" fontId="7" fillId="0" borderId="0" xfId="8" applyNumberFormat="1" applyFont="1" applyFill="1" applyBorder="1" applyAlignment="1" applyProtection="1">
      <alignment vertical="top"/>
      <protection locked="0"/>
    </xf>
    <xf numFmtId="4" fontId="8" fillId="0" borderId="6" xfId="8" applyNumberFormat="1" applyFont="1" applyFill="1" applyBorder="1" applyAlignment="1" applyProtection="1">
      <alignment vertical="top"/>
      <protection locked="0"/>
    </xf>
    <xf numFmtId="4" fontId="8" fillId="0" borderId="3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3" fillId="0" borderId="4" xfId="8" quotePrefix="1" applyFont="1" applyFill="1" applyBorder="1" applyAlignment="1" applyProtection="1">
      <alignment horizontal="center"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4" fontId="3" fillId="0" borderId="12" xfId="8" applyNumberFormat="1" applyFont="1" applyFill="1" applyBorder="1" applyAlignment="1" applyProtection="1">
      <alignment horizontal="right" vertical="top"/>
      <protection locked="0"/>
    </xf>
    <xf numFmtId="4" fontId="3" fillId="0" borderId="1" xfId="8" applyNumberFormat="1" applyFont="1" applyFill="1" applyBorder="1" applyAlignment="1" applyProtection="1">
      <alignment horizontal="right" vertical="top"/>
      <protection locked="0"/>
    </xf>
    <xf numFmtId="4" fontId="3" fillId="0" borderId="14" xfId="8" applyNumberFormat="1" applyFont="1" applyFill="1" applyBorder="1" applyAlignment="1" applyProtection="1">
      <alignment horizontal="right" vertical="top"/>
      <protection locked="0"/>
    </xf>
    <xf numFmtId="4" fontId="3" fillId="0" borderId="2" xfId="8" applyNumberFormat="1" applyFont="1" applyFill="1" applyBorder="1" applyAlignment="1" applyProtection="1">
      <alignment horizontal="right" vertical="top"/>
      <protection locked="0"/>
    </xf>
    <xf numFmtId="4" fontId="3" fillId="0" borderId="3" xfId="8" applyNumberFormat="1" applyFont="1" applyFill="1" applyBorder="1" applyAlignment="1" applyProtection="1">
      <alignment horizontal="right" vertical="top"/>
      <protection locked="0"/>
    </xf>
    <xf numFmtId="4" fontId="3" fillId="0" borderId="13" xfId="8" applyNumberFormat="1" applyFont="1" applyFill="1" applyBorder="1" applyAlignment="1" applyProtection="1">
      <alignment horizontal="right" vertical="top"/>
      <protection locked="0"/>
    </xf>
    <xf numFmtId="4" fontId="7" fillId="0" borderId="7" xfId="8" applyNumberFormat="1" applyFont="1" applyFill="1" applyBorder="1" applyAlignment="1" applyProtection="1">
      <alignment horizontal="right" vertical="top"/>
      <protection locked="0"/>
    </xf>
    <xf numFmtId="4" fontId="7" fillId="0" borderId="9" xfId="8" applyNumberFormat="1" applyFont="1" applyFill="1" applyBorder="1" applyAlignment="1" applyProtection="1">
      <alignment horizontal="right" vertical="top"/>
      <protection locked="0"/>
    </xf>
    <xf numFmtId="4" fontId="7" fillId="0" borderId="12" xfId="8" applyNumberFormat="1" applyFont="1" applyFill="1" applyBorder="1" applyAlignment="1" applyProtection="1">
      <alignment horizontal="right" vertical="top"/>
      <protection locked="0"/>
    </xf>
    <xf numFmtId="4" fontId="8" fillId="0" borderId="12" xfId="8" applyNumberFormat="1" applyFont="1" applyFill="1" applyBorder="1" applyAlignment="1" applyProtection="1">
      <alignment horizontal="right" vertical="top"/>
      <protection locked="0"/>
    </xf>
    <xf numFmtId="4" fontId="7" fillId="0" borderId="14" xfId="8" applyNumberFormat="1" applyFont="1" applyFill="1" applyBorder="1" applyAlignment="1" applyProtection="1">
      <alignment horizontal="right" vertical="top"/>
      <protection locked="0"/>
    </xf>
    <xf numFmtId="4" fontId="8" fillId="0" borderId="14" xfId="8" applyNumberFormat="1" applyFont="1" applyFill="1" applyBorder="1" applyAlignment="1" applyProtection="1">
      <alignment horizontal="right" vertical="top"/>
      <protection locked="0"/>
    </xf>
    <xf numFmtId="4" fontId="3" fillId="0" borderId="0" xfId="8" applyNumberFormat="1" applyFont="1" applyAlignment="1" applyProtection="1">
      <alignment vertical="top"/>
      <protection locked="0"/>
    </xf>
    <xf numFmtId="0" fontId="3" fillId="0" borderId="0" xfId="8" applyFont="1" applyFill="1" applyBorder="1" applyAlignment="1" applyProtection="1">
      <alignment horizontal="left"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  <xf numFmtId="0" fontId="3" fillId="0" borderId="5" xfId="8" applyFont="1" applyFill="1" applyBorder="1" applyAlignment="1" applyProtection="1">
      <alignment horizontal="left" vertical="top" wrapText="1"/>
      <protection locked="0"/>
    </xf>
    <xf numFmtId="0" fontId="3" fillId="0" borderId="2" xfId="8" applyFont="1" applyFill="1" applyBorder="1" applyAlignment="1" applyProtection="1">
      <alignment horizontal="left" vertical="top" wrapText="1"/>
      <protection locked="0"/>
    </xf>
    <xf numFmtId="0" fontId="8" fillId="0" borderId="5" xfId="8" applyFont="1" applyFill="1" applyBorder="1" applyAlignment="1" applyProtection="1">
      <alignment horizontal="left" vertical="top" wrapText="1"/>
    </xf>
    <xf numFmtId="0" fontId="8" fillId="0" borderId="2" xfId="8" applyFont="1" applyFill="1" applyBorder="1" applyAlignment="1" applyProtection="1">
      <alignment horizontal="left" vertical="top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752475</xdr:colOff>
      <xdr:row>44</xdr:row>
      <xdr:rowOff>19050</xdr:rowOff>
    </xdr:from>
    <xdr:to>
      <xdr:col>8</xdr:col>
      <xdr:colOff>338677</xdr:colOff>
      <xdr:row>54</xdr:row>
      <xdr:rowOff>65659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57250" y="7734300"/>
          <a:ext cx="8425402" cy="14753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K46"/>
  <sheetViews>
    <sheetView showGridLines="0" tabSelected="1" zoomScale="110" zoomScaleNormal="110" workbookViewId="0">
      <selection activeCell="B13" sqref="B13:C13"/>
    </sheetView>
  </sheetViews>
  <sheetFormatPr baseColWidth="10" defaultRowHeight="11.25" x14ac:dyDescent="0.2"/>
  <cols>
    <col min="1" max="1" width="1.6640625" style="1" customWidth="1"/>
    <col min="2" max="2" width="1.83203125" style="1" customWidth="1"/>
    <col min="3" max="3" width="62.5" style="1" customWidth="1"/>
    <col min="4" max="4" width="17.83203125" style="1" customWidth="1"/>
    <col min="5" max="5" width="19.83203125" style="1" customWidth="1"/>
    <col min="6" max="7" width="17.83203125" style="1" customWidth="1"/>
    <col min="8" max="8" width="18.83203125" style="1" customWidth="1"/>
    <col min="9" max="9" width="17.83203125" style="1" customWidth="1"/>
    <col min="10" max="10" width="12.6640625" style="1" bestFit="1" customWidth="1"/>
    <col min="11" max="16384" width="12" style="1"/>
  </cols>
  <sheetData>
    <row r="1" spans="2:11" ht="33" customHeight="1" x14ac:dyDescent="0.2">
      <c r="B1" s="50" t="s">
        <v>42</v>
      </c>
      <c r="C1" s="51"/>
      <c r="D1" s="51"/>
      <c r="E1" s="51"/>
      <c r="F1" s="51"/>
      <c r="G1" s="51"/>
      <c r="H1" s="51"/>
      <c r="I1" s="52"/>
    </row>
    <row r="2" spans="2:11" x14ac:dyDescent="0.2">
      <c r="B2" s="53" t="s">
        <v>14</v>
      </c>
      <c r="C2" s="54"/>
      <c r="D2" s="51" t="s">
        <v>22</v>
      </c>
      <c r="E2" s="51"/>
      <c r="F2" s="51"/>
      <c r="G2" s="51"/>
      <c r="H2" s="51"/>
      <c r="I2" s="59" t="s">
        <v>19</v>
      </c>
    </row>
    <row r="3" spans="2:11" ht="22.5" x14ac:dyDescent="0.2">
      <c r="B3" s="55"/>
      <c r="C3" s="56"/>
      <c r="D3" s="2" t="s">
        <v>15</v>
      </c>
      <c r="E3" s="3" t="s">
        <v>20</v>
      </c>
      <c r="F3" s="3" t="s">
        <v>16</v>
      </c>
      <c r="G3" s="3" t="s">
        <v>17</v>
      </c>
      <c r="H3" s="4" t="s">
        <v>18</v>
      </c>
      <c r="I3" s="60"/>
    </row>
    <row r="4" spans="2:11" x14ac:dyDescent="0.2">
      <c r="B4" s="57"/>
      <c r="C4" s="58"/>
      <c r="D4" s="9" t="s">
        <v>7</v>
      </c>
      <c r="E4" s="6" t="s">
        <v>8</v>
      </c>
      <c r="F4" s="6" t="s">
        <v>9</v>
      </c>
      <c r="G4" s="6" t="s">
        <v>10</v>
      </c>
      <c r="H4" s="6" t="s">
        <v>11</v>
      </c>
      <c r="I4" s="6" t="s">
        <v>12</v>
      </c>
    </row>
    <row r="5" spans="2:11" x14ac:dyDescent="0.2">
      <c r="B5" s="32" t="s">
        <v>0</v>
      </c>
      <c r="C5" s="10"/>
      <c r="D5" s="36" t="s">
        <v>28</v>
      </c>
      <c r="E5" s="37" t="s">
        <v>28</v>
      </c>
      <c r="F5" s="36" t="s">
        <v>28</v>
      </c>
      <c r="G5" s="36" t="s">
        <v>28</v>
      </c>
      <c r="H5" s="36" t="s">
        <v>28</v>
      </c>
      <c r="I5" s="36" t="s">
        <v>28</v>
      </c>
    </row>
    <row r="6" spans="2:11" x14ac:dyDescent="0.2">
      <c r="B6" s="32" t="s">
        <v>1</v>
      </c>
      <c r="C6" s="10"/>
      <c r="D6" s="38" t="s">
        <v>28</v>
      </c>
      <c r="E6" s="39" t="s">
        <v>28</v>
      </c>
      <c r="F6" s="38" t="s">
        <v>28</v>
      </c>
      <c r="G6" s="38" t="s">
        <v>28</v>
      </c>
      <c r="H6" s="38" t="s">
        <v>28</v>
      </c>
      <c r="I6" s="38" t="s">
        <v>28</v>
      </c>
    </row>
    <row r="7" spans="2:11" x14ac:dyDescent="0.2">
      <c r="B7" s="32" t="s">
        <v>2</v>
      </c>
      <c r="C7" s="10"/>
      <c r="D7" s="38" t="s">
        <v>28</v>
      </c>
      <c r="E7" s="39" t="s">
        <v>28</v>
      </c>
      <c r="F7" s="38" t="s">
        <v>28</v>
      </c>
      <c r="G7" s="38" t="s">
        <v>28</v>
      </c>
      <c r="H7" s="38" t="s">
        <v>28</v>
      </c>
      <c r="I7" s="38" t="s">
        <v>28</v>
      </c>
    </row>
    <row r="8" spans="2:11" x14ac:dyDescent="0.2">
      <c r="B8" s="32" t="s">
        <v>3</v>
      </c>
      <c r="C8" s="10"/>
      <c r="D8" s="38" t="s">
        <v>28</v>
      </c>
      <c r="E8" s="39" t="s">
        <v>28</v>
      </c>
      <c r="F8" s="38" t="s">
        <v>28</v>
      </c>
      <c r="G8" s="38" t="s">
        <v>28</v>
      </c>
      <c r="H8" s="38" t="s">
        <v>28</v>
      </c>
      <c r="I8" s="38" t="s">
        <v>28</v>
      </c>
    </row>
    <row r="9" spans="2:11" x14ac:dyDescent="0.2">
      <c r="B9" s="32" t="s">
        <v>4</v>
      </c>
      <c r="C9" s="10"/>
      <c r="D9" s="38" t="s">
        <v>28</v>
      </c>
      <c r="E9" s="39" t="s">
        <v>28</v>
      </c>
      <c r="F9" s="38" t="s">
        <v>28</v>
      </c>
      <c r="G9" s="38" t="s">
        <v>28</v>
      </c>
      <c r="H9" s="38" t="s">
        <v>28</v>
      </c>
      <c r="I9" s="38" t="s">
        <v>28</v>
      </c>
    </row>
    <row r="10" spans="2:11" x14ac:dyDescent="0.2">
      <c r="B10" s="32" t="s">
        <v>5</v>
      </c>
      <c r="C10" s="10"/>
      <c r="D10" s="38" t="s">
        <v>28</v>
      </c>
      <c r="E10" s="39" t="s">
        <v>28</v>
      </c>
      <c r="F10" s="38" t="s">
        <v>28</v>
      </c>
      <c r="G10" s="38" t="s">
        <v>28</v>
      </c>
      <c r="H10" s="38" t="s">
        <v>28</v>
      </c>
      <c r="I10" s="38" t="s">
        <v>28</v>
      </c>
    </row>
    <row r="11" spans="2:11" x14ac:dyDescent="0.2">
      <c r="B11" s="32" t="s">
        <v>24</v>
      </c>
      <c r="C11" s="10"/>
      <c r="D11" s="38" t="s">
        <v>29</v>
      </c>
      <c r="E11" s="39">
        <v>-43357864</v>
      </c>
      <c r="F11" s="38">
        <f>+D11+E11</f>
        <v>16678345</v>
      </c>
      <c r="G11" s="38">
        <v>20015316.530000001</v>
      </c>
      <c r="H11" s="38">
        <v>20015316.530000001</v>
      </c>
      <c r="I11" s="38">
        <f>+H11-D11</f>
        <v>-40020892.469999999</v>
      </c>
      <c r="K11" s="48"/>
    </row>
    <row r="12" spans="2:11" ht="11.25" customHeight="1" x14ac:dyDescent="0.2">
      <c r="B12" s="67" t="s">
        <v>25</v>
      </c>
      <c r="C12" s="68"/>
      <c r="D12" s="38" t="s">
        <v>28</v>
      </c>
      <c r="E12" s="39" t="s">
        <v>28</v>
      </c>
      <c r="F12" s="38">
        <v>0</v>
      </c>
      <c r="G12" s="38" t="s">
        <v>28</v>
      </c>
      <c r="H12" s="38" t="s">
        <v>28</v>
      </c>
      <c r="I12" s="38" t="s">
        <v>28</v>
      </c>
    </row>
    <row r="13" spans="2:11" ht="11.25" customHeight="1" x14ac:dyDescent="0.2">
      <c r="B13" s="67" t="s">
        <v>26</v>
      </c>
      <c r="C13" s="68"/>
      <c r="D13" s="38">
        <v>42757879</v>
      </c>
      <c r="E13" s="39">
        <v>26703232.890000001</v>
      </c>
      <c r="F13" s="38">
        <f>+D13+E13</f>
        <v>69461111.890000001</v>
      </c>
      <c r="G13" s="38">
        <v>69461109.790000007</v>
      </c>
      <c r="H13" s="38">
        <v>69461109.790000007</v>
      </c>
      <c r="I13" s="38">
        <f>+H13-D13</f>
        <v>26703230.790000007</v>
      </c>
      <c r="J13" s="48"/>
      <c r="K13" s="48"/>
    </row>
    <row r="14" spans="2:11" x14ac:dyDescent="0.2">
      <c r="B14" s="32" t="s">
        <v>6</v>
      </c>
      <c r="C14" s="10"/>
      <c r="D14" s="38" t="s">
        <v>28</v>
      </c>
      <c r="E14" s="39" t="s">
        <v>28</v>
      </c>
      <c r="F14" s="38" t="s">
        <v>28</v>
      </c>
      <c r="G14" s="38" t="s">
        <v>28</v>
      </c>
      <c r="H14" s="38" t="s">
        <v>28</v>
      </c>
      <c r="I14" s="38" t="s">
        <v>28</v>
      </c>
      <c r="K14" s="48"/>
    </row>
    <row r="15" spans="2:11" x14ac:dyDescent="0.2">
      <c r="B15" s="32"/>
      <c r="C15" s="10"/>
      <c r="D15" s="38"/>
      <c r="E15" s="40"/>
      <c r="F15" s="41"/>
      <c r="G15" s="41"/>
      <c r="H15" s="41"/>
      <c r="I15" s="41"/>
    </row>
    <row r="16" spans="2:11" x14ac:dyDescent="0.2">
      <c r="B16" s="13"/>
      <c r="C16" s="14" t="s">
        <v>13</v>
      </c>
      <c r="D16" s="42" t="s">
        <v>30</v>
      </c>
      <c r="E16" s="42">
        <f>+E11+E13</f>
        <v>-16654631.109999999</v>
      </c>
      <c r="F16" s="42">
        <f>SUM(F5:F15)</f>
        <v>86139456.890000001</v>
      </c>
      <c r="G16" s="42">
        <f>SUM(G5:G15)</f>
        <v>89476426.320000008</v>
      </c>
      <c r="H16" s="43">
        <f>SUM(H5:H15)</f>
        <v>89476426.320000008</v>
      </c>
      <c r="I16" s="44">
        <f>SUM(I5:I15)</f>
        <v>-13317661.679999992</v>
      </c>
    </row>
    <row r="17" spans="2:9" x14ac:dyDescent="0.2">
      <c r="B17" s="33"/>
      <c r="C17" s="15"/>
      <c r="D17" s="16"/>
      <c r="E17" s="16"/>
      <c r="F17" s="11"/>
      <c r="G17" s="17" t="s">
        <v>21</v>
      </c>
      <c r="H17" s="18"/>
      <c r="I17" s="12"/>
    </row>
    <row r="18" spans="2:9" ht="11.25" customHeight="1" x14ac:dyDescent="0.2">
      <c r="B18" s="61" t="s">
        <v>23</v>
      </c>
      <c r="C18" s="62"/>
      <c r="D18" s="51" t="s">
        <v>22</v>
      </c>
      <c r="E18" s="51"/>
      <c r="F18" s="51"/>
      <c r="G18" s="51"/>
      <c r="H18" s="51"/>
      <c r="I18" s="59" t="s">
        <v>19</v>
      </c>
    </row>
    <row r="19" spans="2:9" ht="22.5" x14ac:dyDescent="0.2">
      <c r="B19" s="63"/>
      <c r="C19" s="64"/>
      <c r="D19" s="2" t="s">
        <v>15</v>
      </c>
      <c r="E19" s="3" t="s">
        <v>20</v>
      </c>
      <c r="F19" s="3" t="s">
        <v>16</v>
      </c>
      <c r="G19" s="3" t="s">
        <v>17</v>
      </c>
      <c r="H19" s="4" t="s">
        <v>18</v>
      </c>
      <c r="I19" s="60"/>
    </row>
    <row r="20" spans="2:9" x14ac:dyDescent="0.2">
      <c r="B20" s="65"/>
      <c r="C20" s="66"/>
      <c r="D20" s="5" t="s">
        <v>7</v>
      </c>
      <c r="E20" s="6" t="s">
        <v>8</v>
      </c>
      <c r="F20" s="6" t="s">
        <v>9</v>
      </c>
      <c r="G20" s="6" t="s">
        <v>10</v>
      </c>
      <c r="H20" s="6" t="s">
        <v>11</v>
      </c>
      <c r="I20" s="6" t="s">
        <v>12</v>
      </c>
    </row>
    <row r="21" spans="2:9" x14ac:dyDescent="0.2">
      <c r="B21" s="34" t="s">
        <v>31</v>
      </c>
      <c r="C21" s="19"/>
      <c r="D21" s="45">
        <f t="shared" ref="D21:H21" si="0">SUM(D22:D29)</f>
        <v>42757879</v>
      </c>
      <c r="E21" s="45">
        <f t="shared" si="0"/>
        <v>26703232.890000001</v>
      </c>
      <c r="F21" s="45">
        <f t="shared" si="0"/>
        <v>69461111.890000001</v>
      </c>
      <c r="G21" s="45">
        <f t="shared" si="0"/>
        <v>20015316.530000001</v>
      </c>
      <c r="H21" s="45">
        <f t="shared" si="0"/>
        <v>20015316.530000001</v>
      </c>
      <c r="I21" s="45">
        <f>SUM(I22:I29)</f>
        <v>-22742562.469999999</v>
      </c>
    </row>
    <row r="22" spans="2:9" x14ac:dyDescent="0.2">
      <c r="B22" s="20"/>
      <c r="C22" s="21" t="s">
        <v>0</v>
      </c>
      <c r="D22" s="46" t="s">
        <v>28</v>
      </c>
      <c r="E22" s="46" t="s">
        <v>28</v>
      </c>
      <c r="F22" s="46" t="s">
        <v>28</v>
      </c>
      <c r="G22" s="46" t="s">
        <v>28</v>
      </c>
      <c r="H22" s="46" t="s">
        <v>28</v>
      </c>
      <c r="I22" s="46" t="s">
        <v>28</v>
      </c>
    </row>
    <row r="23" spans="2:9" x14ac:dyDescent="0.2">
      <c r="B23" s="20"/>
      <c r="C23" s="21" t="s">
        <v>2</v>
      </c>
      <c r="D23" s="46" t="s">
        <v>28</v>
      </c>
      <c r="E23" s="46" t="s">
        <v>28</v>
      </c>
      <c r="F23" s="46" t="s">
        <v>28</v>
      </c>
      <c r="G23" s="46" t="s">
        <v>28</v>
      </c>
      <c r="H23" s="46" t="s">
        <v>28</v>
      </c>
      <c r="I23" s="46" t="s">
        <v>28</v>
      </c>
    </row>
    <row r="24" spans="2:9" x14ac:dyDescent="0.2">
      <c r="B24" s="20"/>
      <c r="C24" s="21" t="s">
        <v>3</v>
      </c>
      <c r="D24" s="46" t="s">
        <v>28</v>
      </c>
      <c r="E24" s="46" t="s">
        <v>28</v>
      </c>
      <c r="F24" s="46" t="s">
        <v>28</v>
      </c>
      <c r="G24" s="46" t="s">
        <v>28</v>
      </c>
      <c r="H24" s="46" t="s">
        <v>28</v>
      </c>
      <c r="I24" s="46" t="s">
        <v>28</v>
      </c>
    </row>
    <row r="25" spans="2:9" x14ac:dyDescent="0.2">
      <c r="B25" s="20"/>
      <c r="C25" s="21" t="s">
        <v>32</v>
      </c>
      <c r="D25" s="46" t="s">
        <v>28</v>
      </c>
      <c r="E25" s="46" t="s">
        <v>28</v>
      </c>
      <c r="F25" s="46" t="s">
        <v>28</v>
      </c>
      <c r="G25" s="46" t="s">
        <v>28</v>
      </c>
      <c r="H25" s="46" t="s">
        <v>28</v>
      </c>
      <c r="I25" s="46" t="s">
        <v>28</v>
      </c>
    </row>
    <row r="26" spans="2:9" x14ac:dyDescent="0.2">
      <c r="B26" s="20"/>
      <c r="C26" s="21" t="s">
        <v>33</v>
      </c>
      <c r="D26" s="46" t="s">
        <v>28</v>
      </c>
      <c r="E26" s="46" t="s">
        <v>28</v>
      </c>
      <c r="F26" s="46" t="s">
        <v>28</v>
      </c>
      <c r="G26" s="46" t="s">
        <v>28</v>
      </c>
      <c r="H26" s="46" t="s">
        <v>28</v>
      </c>
      <c r="I26" s="46" t="s">
        <v>28</v>
      </c>
    </row>
    <row r="27" spans="2:9" x14ac:dyDescent="0.2">
      <c r="B27" s="20"/>
      <c r="C27" s="21" t="s">
        <v>34</v>
      </c>
      <c r="D27" s="46" t="s">
        <v>28</v>
      </c>
      <c r="E27" s="46" t="s">
        <v>28</v>
      </c>
      <c r="F27" s="46" t="s">
        <v>28</v>
      </c>
      <c r="G27" s="46" t="s">
        <v>28</v>
      </c>
      <c r="H27" s="46" t="s">
        <v>28</v>
      </c>
      <c r="I27" s="46" t="s">
        <v>28</v>
      </c>
    </row>
    <row r="28" spans="2:9" x14ac:dyDescent="0.2">
      <c r="B28" s="20"/>
      <c r="C28" s="21" t="s">
        <v>35</v>
      </c>
      <c r="D28" s="46">
        <f>41948108+809771</f>
        <v>42757879</v>
      </c>
      <c r="E28" s="39">
        <v>26703232.890000001</v>
      </c>
      <c r="F28" s="46">
        <f>+D28+E28</f>
        <v>69461111.890000001</v>
      </c>
      <c r="G28" s="38">
        <v>20015316.530000001</v>
      </c>
      <c r="H28" s="38">
        <v>20015316.530000001</v>
      </c>
      <c r="I28" s="46">
        <f>+H28-D28</f>
        <v>-22742562.469999999</v>
      </c>
    </row>
    <row r="29" spans="2:9" x14ac:dyDescent="0.2">
      <c r="B29" s="20"/>
      <c r="C29" s="21"/>
      <c r="D29" s="46"/>
      <c r="E29" s="46"/>
      <c r="F29" s="46"/>
      <c r="G29" s="46"/>
      <c r="H29" s="46"/>
      <c r="I29" s="46"/>
    </row>
    <row r="30" spans="2:9" ht="11.25" customHeight="1" x14ac:dyDescent="0.2">
      <c r="B30" s="69" t="s">
        <v>36</v>
      </c>
      <c r="C30" s="70"/>
      <c r="D30" s="47" t="str">
        <f>+D33</f>
        <v xml:space="preserve">    60,036,209.00</v>
      </c>
      <c r="E30" s="47">
        <f t="shared" ref="E30:H30" si="1">SUM(E31:E38)</f>
        <v>-43357864</v>
      </c>
      <c r="F30" s="47">
        <f t="shared" si="1"/>
        <v>16678345</v>
      </c>
      <c r="G30" s="47">
        <f t="shared" si="1"/>
        <v>69461109.790000007</v>
      </c>
      <c r="H30" s="47">
        <f t="shared" si="1"/>
        <v>69461109.790000007</v>
      </c>
      <c r="I30" s="47">
        <f>SUM(I31:I38)</f>
        <v>9424900.7900000066</v>
      </c>
    </row>
    <row r="31" spans="2:9" x14ac:dyDescent="0.2">
      <c r="B31" s="20"/>
      <c r="C31" s="21" t="s">
        <v>1</v>
      </c>
      <c r="D31" s="46" t="s">
        <v>28</v>
      </c>
      <c r="E31" s="46" t="s">
        <v>28</v>
      </c>
      <c r="F31" s="46" t="s">
        <v>28</v>
      </c>
      <c r="G31" s="46" t="s">
        <v>28</v>
      </c>
      <c r="H31" s="46" t="s">
        <v>28</v>
      </c>
      <c r="I31" s="46" t="s">
        <v>28</v>
      </c>
    </row>
    <row r="32" spans="2:9" x14ac:dyDescent="0.2">
      <c r="B32" s="20"/>
      <c r="C32" s="21" t="s">
        <v>32</v>
      </c>
      <c r="D32" s="46" t="s">
        <v>28</v>
      </c>
      <c r="E32" s="46" t="s">
        <v>28</v>
      </c>
      <c r="F32" s="46" t="s">
        <v>28</v>
      </c>
      <c r="G32" s="46" t="s">
        <v>28</v>
      </c>
      <c r="H32" s="46" t="s">
        <v>28</v>
      </c>
      <c r="I32" s="46" t="s">
        <v>28</v>
      </c>
    </row>
    <row r="33" spans="2:9" x14ac:dyDescent="0.2">
      <c r="B33" s="20"/>
      <c r="C33" s="21" t="s">
        <v>37</v>
      </c>
      <c r="D33" s="46" t="s">
        <v>29</v>
      </c>
      <c r="E33" s="39">
        <v>-43357864</v>
      </c>
      <c r="F33" s="46">
        <f>+D33+E33</f>
        <v>16678345</v>
      </c>
      <c r="G33" s="38">
        <v>69461109.790000007</v>
      </c>
      <c r="H33" s="38">
        <v>69461109.790000007</v>
      </c>
      <c r="I33" s="46">
        <f>+H33-D33</f>
        <v>9424900.7900000066</v>
      </c>
    </row>
    <row r="34" spans="2:9" x14ac:dyDescent="0.2">
      <c r="B34" s="20"/>
      <c r="C34" s="21" t="s">
        <v>35</v>
      </c>
      <c r="D34" s="46" t="s">
        <v>28</v>
      </c>
      <c r="E34" s="46" t="s">
        <v>28</v>
      </c>
      <c r="F34" s="46" t="s">
        <v>28</v>
      </c>
      <c r="G34" s="46" t="s">
        <v>28</v>
      </c>
      <c r="H34" s="46" t="s">
        <v>28</v>
      </c>
      <c r="I34" s="46" t="s">
        <v>28</v>
      </c>
    </row>
    <row r="35" spans="2:9" x14ac:dyDescent="0.2">
      <c r="B35" s="20"/>
      <c r="C35" s="21"/>
      <c r="D35" s="46"/>
      <c r="E35" s="46"/>
      <c r="F35" s="46"/>
      <c r="G35" s="46"/>
      <c r="H35" s="46"/>
      <c r="I35" s="46"/>
    </row>
    <row r="36" spans="2:9" x14ac:dyDescent="0.2">
      <c r="B36" s="35" t="s">
        <v>38</v>
      </c>
      <c r="C36" s="22"/>
      <c r="D36" s="47" t="s">
        <v>28</v>
      </c>
      <c r="E36" s="47" t="s">
        <v>28</v>
      </c>
      <c r="F36" s="47" t="s">
        <v>28</v>
      </c>
      <c r="G36" s="47" t="s">
        <v>28</v>
      </c>
      <c r="H36" s="47" t="s">
        <v>28</v>
      </c>
      <c r="I36" s="47" t="s">
        <v>28</v>
      </c>
    </row>
    <row r="37" spans="2:9" x14ac:dyDescent="0.2">
      <c r="B37" s="23"/>
      <c r="C37" s="21" t="s">
        <v>6</v>
      </c>
      <c r="D37" s="46" t="s">
        <v>28</v>
      </c>
      <c r="E37" s="46" t="s">
        <v>28</v>
      </c>
      <c r="F37" s="46" t="s">
        <v>28</v>
      </c>
      <c r="G37" s="46" t="s">
        <v>28</v>
      </c>
      <c r="H37" s="46" t="s">
        <v>28</v>
      </c>
      <c r="I37" s="46" t="s">
        <v>28</v>
      </c>
    </row>
    <row r="38" spans="2:9" x14ac:dyDescent="0.2">
      <c r="B38" s="23"/>
      <c r="C38" s="21"/>
      <c r="D38" s="47"/>
      <c r="E38" s="47"/>
      <c r="F38" s="47"/>
      <c r="G38" s="47"/>
      <c r="H38" s="47"/>
      <c r="I38" s="47"/>
    </row>
    <row r="39" spans="2:9" x14ac:dyDescent="0.2">
      <c r="B39" s="24"/>
      <c r="C39" s="25" t="s">
        <v>13</v>
      </c>
      <c r="D39" s="42">
        <f t="shared" ref="D39:H39" si="2">+D21+D30</f>
        <v>102794088</v>
      </c>
      <c r="E39" s="42">
        <f t="shared" si="2"/>
        <v>-16654631.109999999</v>
      </c>
      <c r="F39" s="42">
        <f t="shared" si="2"/>
        <v>86139456.890000001</v>
      </c>
      <c r="G39" s="42">
        <f t="shared" si="2"/>
        <v>89476426.320000008</v>
      </c>
      <c r="H39" s="42">
        <f t="shared" si="2"/>
        <v>89476426.320000008</v>
      </c>
      <c r="I39" s="42">
        <f>+I21+I30</f>
        <v>-13317661.679999992</v>
      </c>
    </row>
    <row r="40" spans="2:9" x14ac:dyDescent="0.2">
      <c r="B40" s="27"/>
      <c r="C40" s="28"/>
      <c r="D40" s="29"/>
      <c r="E40" s="29"/>
      <c r="F40" s="29"/>
      <c r="G40" s="30" t="s">
        <v>21</v>
      </c>
      <c r="H40" s="31"/>
      <c r="I40" s="26"/>
    </row>
    <row r="41" spans="2:9" ht="22.5" x14ac:dyDescent="0.2">
      <c r="B41" s="10"/>
      <c r="C41" s="21" t="s">
        <v>39</v>
      </c>
      <c r="D41" s="10"/>
      <c r="E41" s="10"/>
      <c r="F41" s="10"/>
      <c r="G41" s="10"/>
      <c r="H41" s="10"/>
      <c r="I41" s="10"/>
    </row>
    <row r="42" spans="2:9" ht="22.5" x14ac:dyDescent="0.2">
      <c r="B42" s="10"/>
      <c r="C42" s="21" t="s">
        <v>40</v>
      </c>
      <c r="D42" s="10"/>
      <c r="E42" s="10"/>
      <c r="F42" s="10"/>
      <c r="G42" s="10"/>
      <c r="H42" s="10"/>
      <c r="I42" s="10"/>
    </row>
    <row r="43" spans="2:9" x14ac:dyDescent="0.2">
      <c r="B43" s="10"/>
      <c r="C43" s="49" t="s">
        <v>41</v>
      </c>
      <c r="D43" s="49"/>
      <c r="E43" s="49"/>
      <c r="F43" s="49"/>
      <c r="G43" s="49"/>
      <c r="H43" s="49"/>
      <c r="I43" s="49"/>
    </row>
    <row r="44" spans="2:9" x14ac:dyDescent="0.2">
      <c r="C44" s="49"/>
      <c r="D44" s="49"/>
      <c r="E44" s="49"/>
      <c r="F44" s="49"/>
      <c r="G44" s="49"/>
      <c r="H44" s="49"/>
      <c r="I44" s="49"/>
    </row>
    <row r="45" spans="2:9" x14ac:dyDescent="0.2">
      <c r="B45" s="8" t="s">
        <v>27</v>
      </c>
      <c r="C45" s="7"/>
    </row>
    <row r="46" spans="2:9" x14ac:dyDescent="0.2">
      <c r="C46" s="7"/>
    </row>
  </sheetData>
  <sheetProtection formatCells="0" formatColumns="0" formatRows="0" insertRows="0" autoFilter="0"/>
  <mergeCells count="11">
    <mergeCell ref="C43:I44"/>
    <mergeCell ref="B1:I1"/>
    <mergeCell ref="B2:C4"/>
    <mergeCell ref="D2:H2"/>
    <mergeCell ref="I2:I3"/>
    <mergeCell ref="B18:C20"/>
    <mergeCell ref="D18:H18"/>
    <mergeCell ref="I18:I19"/>
    <mergeCell ref="B12:C12"/>
    <mergeCell ref="B13:C13"/>
    <mergeCell ref="B30:C30"/>
  </mergeCells>
  <printOptions horizontalCentered="1" verticalCentered="1"/>
  <pageMargins left="0.31496062992125984" right="0.31496062992125984" top="0.74803149606299213" bottom="0.15748031496062992" header="0.31496062992125984" footer="0.31496062992125984"/>
  <pageSetup paperSize="9" scale="85" orientation="landscape" r:id="rId1"/>
  <ignoredErrors>
    <ignoredError sqref="D4:I10 D20:I20 D15:E15 D12 G12:I12 D11 D16 G14:I15 D33 D14 E12:E14" numberStoredAsText="1"/>
    <ignoredError sqref="G16:I16 D28 D21:I21 D30:I30 F28 F33 D39:I39 F11:F13 E16:F16 I11 I13 I28 I33" unlockedFormula="1"/>
    <ignoredError sqref="D31:I32 D22:I26 D34:I38 G27:I27 D27:F27 D29:I29 F14:F15" numberStoredAsText="1" unlockedFormula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5BF8F08-8393-4DB4-A1F7-A689FA62DCF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EAI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Coord.Contabilidad</cp:lastModifiedBy>
  <cp:lastPrinted>2021-01-20T18:38:27Z</cp:lastPrinted>
  <dcterms:created xsi:type="dcterms:W3CDTF">2012-12-11T20:48:19Z</dcterms:created>
  <dcterms:modified xsi:type="dcterms:W3CDTF">2021-01-25T22:01:17Z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